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6605" windowHeight="9435" activeTab="0"/>
  </bookViews>
  <sheets>
    <sheet name="Contents" sheetId="1" r:id="rId1"/>
    <sheet name="Table_1" sheetId="2" r:id="rId2"/>
  </sheets>
  <definedNames/>
  <calcPr fullCalcOnLoad="1"/>
</workbook>
</file>

<file path=xl/sharedStrings.xml><?xml version="1.0" encoding="utf-8"?>
<sst xmlns="http://schemas.openxmlformats.org/spreadsheetml/2006/main" count="54" uniqueCount="52">
  <si>
    <t>2007-08</t>
  </si>
  <si>
    <t>2008-09</t>
  </si>
  <si>
    <t>2009-10</t>
  </si>
  <si>
    <t>2010-11</t>
  </si>
  <si>
    <t>2011-12</t>
  </si>
  <si>
    <t>2012-13</t>
  </si>
  <si>
    <t>Current Price Value</t>
  </si>
  <si>
    <t>Step 1: Derive Quantity</t>
  </si>
  <si>
    <t>Step 2: Calculate quantity of later year in prices of previous year</t>
  </si>
  <si>
    <t>Step 3: Calculate quantity of previous year in prices of previous year</t>
  </si>
  <si>
    <t>10822/95=114</t>
  </si>
  <si>
    <t>(a) Figures are for demonstration purposes only and not actual estimates.</t>
  </si>
  <si>
    <t>Example (2008-09)</t>
  </si>
  <si>
    <t>Price index</t>
  </si>
  <si>
    <t>Divide the current price value by the current year price index.</t>
  </si>
  <si>
    <t>Multiply the quantity calculated in step 1 by the price of the previous year.</t>
  </si>
  <si>
    <t>Multiply the quantity of the previous year by the price of the previous year.</t>
  </si>
  <si>
    <t>Divide the quantity of later year in prices of previous year (step 2) by the quantity of previous year in prices of previous year (step 3).</t>
  </si>
  <si>
    <t>Step 4: Calculate change in volume (unchained volume index)</t>
  </si>
  <si>
    <t>Step 5: Rebase to reference year to calculate the chain volume index</t>
  </si>
  <si>
    <t>Multiply the ratio (calculated in step 6) by the chain volume index of the current year.</t>
  </si>
  <si>
    <t>Step 7: Calculate Chain volume($)</t>
  </si>
  <si>
    <t>Step 6: Ratio to convert chain volume index into $ values</t>
  </si>
  <si>
    <t>Divide the current price value in the reference period (2011-12) by the chain volume index of the reference period</t>
  </si>
  <si>
    <t>12388/100=123.9</t>
  </si>
  <si>
    <t>The reference period (in this case 2011-12) = 100. Calculate years after the reference period by multiplying the index in the previous year by change in volume in current year (step 4). Calculate years prior to the reference period by dividing the index in the previous year by the change in volume in previous year (step 4).</t>
  </si>
  <si>
    <t>The tourism implicit price deflator is the ratio of the current price value of tourism gross value added, to its corresponding chain volume value, multiplied by 100.</t>
  </si>
  <si>
    <t>Australian Bureau of Statistics</t>
  </si>
  <si>
    <t>Released at 11:30 am (Canberra time) Wed 30 Jul 2014</t>
  </si>
  <si>
    <t>117 x 94=10989</t>
  </si>
  <si>
    <t>IPD = CPV/CVM x 100</t>
  </si>
  <si>
    <t>© Commonwealth of Australia 2014</t>
  </si>
  <si>
    <t>Released at 11:30 am (Canberra time) Wed 30 July 2014</t>
  </si>
  <si>
    <t>Contents</t>
  </si>
  <si>
    <t>Tables</t>
  </si>
  <si>
    <t>1</t>
  </si>
  <si>
    <t>Summary</t>
  </si>
  <si>
    <t>Australian National Accounts: Tourism Satellite Account, 2012-13</t>
  </si>
  <si>
    <t>Explanatory Notes</t>
  </si>
  <si>
    <t>Inquiries</t>
  </si>
  <si>
    <t>For further information about these and related statistics, contact the National Information and Referral Service on 1300 135 070 or Sean Thompson on Brisbane (07) 3222 6257.</t>
  </si>
  <si>
    <r>
      <t xml:space="preserve">More information available from the </t>
    </r>
    <r>
      <rPr>
        <b/>
        <sz val="12"/>
        <color indexed="12"/>
        <rFont val="Arial"/>
        <family val="2"/>
      </rPr>
      <t>ABS website</t>
    </r>
  </si>
  <si>
    <t>5249.0.55.004DO002_201213 Australian Tourism Satellite Account: Introduction of Experimental Chain Volume Estimates</t>
  </si>
  <si>
    <t>Table 1. Example Chain Volume Calculation (Reference period = 2011-12)</t>
  </si>
  <si>
    <t>5249.0.55.004DO001_201213 Australian Tourism Satellite Account: Introduction of Experimental Chain Volume Estimates</t>
  </si>
  <si>
    <t>Example Chain Volume Calculation</t>
  </si>
  <si>
    <t>114 x 94.0=10708</t>
  </si>
  <si>
    <t>10708/10989=0.97</t>
  </si>
  <si>
    <t>92.0/1.00=92.0</t>
  </si>
  <si>
    <t>123.9 x 92.0=11392</t>
  </si>
  <si>
    <t>(b) Totals may differ due to rounding.</t>
  </si>
  <si>
    <t xml:space="preserve">Industry: X(a)(b)  </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</si>
</sst>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0.00;[Red]&quot;-&quot;[$$-C09]#,##0.00"/>
    <numFmt numFmtId="166" formatCode="0.000"/>
  </numFmts>
  <fonts count="72">
    <font>
      <sz val="11"/>
      <color theme="1"/>
      <name val="Calibri"/>
      <family val="2"/>
    </font>
    <font>
      <sz val="11"/>
      <color indexed="8"/>
      <name val="Calibri"/>
      <family val="2"/>
    </font>
    <font>
      <b/>
      <sz val="8"/>
      <name val="Arial"/>
      <family val="2"/>
    </font>
    <font>
      <sz val="8"/>
      <name val="Arial"/>
      <family val="2"/>
    </font>
    <font>
      <b/>
      <sz val="12"/>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Arial"/>
      <family val="2"/>
    </font>
    <font>
      <b/>
      <sz val="12"/>
      <color indexed="8"/>
      <name val="Arial"/>
      <family val="2"/>
    </font>
    <font>
      <b/>
      <sz val="18"/>
      <color indexed="9"/>
      <name val="Arial"/>
      <family val="2"/>
    </font>
    <font>
      <b/>
      <sz val="10"/>
      <color indexed="8"/>
      <name val="Arial"/>
      <family val="2"/>
    </font>
    <font>
      <b/>
      <sz val="8"/>
      <color indexed="8"/>
      <name val="Arial"/>
      <family val="2"/>
    </font>
    <font>
      <i/>
      <sz val="8"/>
      <color indexed="8"/>
      <name val="Arial"/>
      <family val="2"/>
    </font>
    <font>
      <u val="single"/>
      <sz val="8"/>
      <color indexed="12"/>
      <name val="Arial"/>
      <family val="2"/>
    </font>
    <font>
      <sz val="10"/>
      <color indexed="8"/>
      <name val="Calibri"/>
      <family val="2"/>
    </font>
    <font>
      <b/>
      <i/>
      <sz val="8"/>
      <color indexed="8"/>
      <name val="Arial"/>
      <family val="2"/>
    </font>
    <font>
      <sz val="12"/>
      <color indexed="8"/>
      <name val="Arial"/>
      <family val="2"/>
    </font>
    <font>
      <sz val="8"/>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10"/>
      <color theme="1"/>
      <name val="Arial"/>
      <family val="2"/>
    </font>
    <font>
      <b/>
      <sz val="12"/>
      <color theme="1"/>
      <name val="Arial"/>
      <family val="2"/>
    </font>
    <font>
      <b/>
      <sz val="18"/>
      <color rgb="FFFFFFFF"/>
      <name val="Arial"/>
      <family val="2"/>
    </font>
    <font>
      <sz val="10"/>
      <color rgb="FF000000"/>
      <name val="Arial"/>
      <family val="2"/>
    </font>
    <font>
      <b/>
      <sz val="10"/>
      <color theme="1"/>
      <name val="Arial"/>
      <family val="2"/>
    </font>
    <font>
      <b/>
      <sz val="8"/>
      <color theme="1"/>
      <name val="Arial"/>
      <family val="2"/>
    </font>
    <font>
      <i/>
      <sz val="8"/>
      <color theme="1"/>
      <name val="Arial"/>
      <family val="2"/>
    </font>
    <font>
      <u val="single"/>
      <sz val="8"/>
      <color theme="10"/>
      <name val="Arial"/>
      <family val="2"/>
    </font>
    <font>
      <b/>
      <sz val="12"/>
      <color rgb="FF000000"/>
      <name val="Arial"/>
      <family val="2"/>
    </font>
    <font>
      <b/>
      <sz val="8"/>
      <color rgb="FF000000"/>
      <name val="Arial"/>
      <family val="2"/>
    </font>
    <font>
      <sz val="8"/>
      <color rgb="FF000000"/>
      <name val="Arial"/>
      <family val="2"/>
    </font>
    <font>
      <b/>
      <sz val="10"/>
      <color rgb="FF000000"/>
      <name val="Arial"/>
      <family val="2"/>
    </font>
    <font>
      <sz val="10"/>
      <color theme="1"/>
      <name val="Calibri"/>
      <family val="2"/>
    </font>
    <font>
      <b/>
      <i/>
      <sz val="8"/>
      <color theme="1"/>
      <name val="Arial"/>
      <family val="2"/>
    </font>
    <font>
      <sz val="12"/>
      <color rgb="FF000000"/>
      <name val="Arial"/>
      <family val="2"/>
    </font>
    <font>
      <sz val="8"/>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color rgb="FF000000"/>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165" fontId="5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5">
    <xf numFmtId="0" fontId="0" fillId="0" borderId="0" xfId="0" applyFont="1" applyAlignment="1">
      <alignment/>
    </xf>
    <xf numFmtId="0" fontId="0" fillId="0" borderId="0" xfId="0" applyBorder="1" applyAlignment="1">
      <alignment/>
    </xf>
    <xf numFmtId="0" fontId="0" fillId="0" borderId="0" xfId="0" applyBorder="1" applyAlignment="1">
      <alignment wrapText="1"/>
    </xf>
    <xf numFmtId="0" fontId="50" fillId="0" borderId="0" xfId="0" applyFont="1" applyAlignment="1">
      <alignment/>
    </xf>
    <xf numFmtId="0" fontId="55" fillId="0" borderId="0" xfId="0" applyFont="1" applyBorder="1" applyAlignment="1">
      <alignment/>
    </xf>
    <xf numFmtId="0" fontId="3" fillId="0" borderId="0" xfId="0" applyFont="1" applyBorder="1" applyAlignment="1">
      <alignment/>
    </xf>
    <xf numFmtId="164" fontId="55" fillId="0" borderId="0" xfId="0" applyNumberFormat="1" applyFont="1" applyBorder="1" applyAlignment="1">
      <alignment/>
    </xf>
    <xf numFmtId="0" fontId="56" fillId="0" borderId="0" xfId="0" applyFont="1" applyAlignment="1">
      <alignment/>
    </xf>
    <xf numFmtId="0" fontId="57" fillId="0" borderId="0" xfId="0" applyFont="1" applyAlignment="1">
      <alignment/>
    </xf>
    <xf numFmtId="165" fontId="58" fillId="33" borderId="0" xfId="57" applyFont="1" applyFill="1" applyAlignment="1">
      <alignment horizontal="left" vertical="center" indent="10"/>
      <protection/>
    </xf>
    <xf numFmtId="165" fontId="59" fillId="0" borderId="0" xfId="57" applyFont="1" applyAlignment="1">
      <alignment horizontal="left"/>
      <protection/>
    </xf>
    <xf numFmtId="0" fontId="60" fillId="0" borderId="0" xfId="0" applyFont="1" applyAlignment="1">
      <alignment/>
    </xf>
    <xf numFmtId="0" fontId="61" fillId="0" borderId="0" xfId="0" applyFont="1" applyBorder="1" applyAlignment="1">
      <alignment/>
    </xf>
    <xf numFmtId="0" fontId="2" fillId="0" borderId="0" xfId="0" applyFont="1" applyBorder="1" applyAlignment="1">
      <alignment/>
    </xf>
    <xf numFmtId="1" fontId="55" fillId="0" borderId="0" xfId="0" applyNumberFormat="1" applyFont="1" applyBorder="1" applyAlignment="1">
      <alignment/>
    </xf>
    <xf numFmtId="0" fontId="55" fillId="0" borderId="0" xfId="0" applyFont="1" applyBorder="1" applyAlignment="1">
      <alignment wrapText="1"/>
    </xf>
    <xf numFmtId="1" fontId="62" fillId="0" borderId="0" xfId="0" applyNumberFormat="1" applyFont="1" applyBorder="1" applyAlignment="1">
      <alignment/>
    </xf>
    <xf numFmtId="164" fontId="61" fillId="0" borderId="0" xfId="0" applyNumberFormat="1" applyFont="1" applyBorder="1" applyAlignment="1">
      <alignment/>
    </xf>
    <xf numFmtId="1" fontId="2" fillId="0" borderId="0" xfId="0" applyNumberFormat="1" applyFont="1" applyBorder="1" applyAlignment="1">
      <alignment/>
    </xf>
    <xf numFmtId="2" fontId="3" fillId="0" borderId="0" xfId="0" applyNumberFormat="1" applyFont="1" applyBorder="1" applyAlignment="1">
      <alignment/>
    </xf>
    <xf numFmtId="0" fontId="63" fillId="0" borderId="0" xfId="53" applyFont="1" applyAlignment="1">
      <alignment horizontal="left"/>
    </xf>
    <xf numFmtId="165" fontId="58" fillId="0" borderId="0" xfId="57" applyFont="1" applyFill="1" applyBorder="1" applyAlignment="1">
      <alignment horizontal="left" vertical="center" indent="10"/>
      <protection/>
    </xf>
    <xf numFmtId="0" fontId="56" fillId="0" borderId="10" xfId="0" applyFont="1" applyBorder="1" applyAlignment="1">
      <alignment/>
    </xf>
    <xf numFmtId="0" fontId="0" fillId="0" borderId="10" xfId="0" applyFont="1" applyBorder="1" applyAlignment="1">
      <alignment/>
    </xf>
    <xf numFmtId="165" fontId="50" fillId="0" borderId="0" xfId="57">
      <alignment/>
      <protection/>
    </xf>
    <xf numFmtId="165" fontId="64" fillId="0" borderId="0" xfId="57" applyFont="1" applyAlignment="1">
      <alignment horizontal="left"/>
      <protection/>
    </xf>
    <xf numFmtId="165" fontId="65" fillId="0" borderId="0" xfId="57" applyFont="1" applyAlignment="1">
      <alignment horizontal="left"/>
      <protection/>
    </xf>
    <xf numFmtId="165" fontId="66" fillId="0" borderId="0" xfId="57" applyFont="1" applyAlignment="1">
      <alignment horizontal="left"/>
      <protection/>
    </xf>
    <xf numFmtId="165" fontId="67" fillId="0" borderId="0" xfId="57" applyFont="1" applyAlignment="1">
      <alignment horizontal="left"/>
      <protection/>
    </xf>
    <xf numFmtId="0" fontId="68" fillId="0" borderId="0" xfId="0" applyFont="1" applyAlignment="1">
      <alignment/>
    </xf>
    <xf numFmtId="165" fontId="56" fillId="0" borderId="0" xfId="57" applyFont="1">
      <alignment/>
      <protection/>
    </xf>
    <xf numFmtId="165" fontId="50" fillId="0" borderId="0" xfId="57" applyFont="1">
      <alignment/>
      <protection/>
    </xf>
    <xf numFmtId="0" fontId="61" fillId="0" borderId="0" xfId="0" applyFont="1" applyBorder="1" applyAlignment="1">
      <alignment horizontal="right"/>
    </xf>
    <xf numFmtId="0" fontId="3" fillId="0" borderId="0" xfId="0" applyFont="1" applyBorder="1" applyAlignment="1">
      <alignment horizontal="right"/>
    </xf>
    <xf numFmtId="0" fontId="55" fillId="0" borderId="0" xfId="0" applyFont="1" applyBorder="1" applyAlignment="1">
      <alignment horizontal="right"/>
    </xf>
    <xf numFmtId="1" fontId="61" fillId="0" borderId="0" xfId="0" applyNumberFormat="1" applyFont="1" applyBorder="1" applyAlignment="1" quotePrefix="1">
      <alignment horizontal="right"/>
    </xf>
    <xf numFmtId="0" fontId="69" fillId="0" borderId="0" xfId="0" applyFont="1" applyBorder="1" applyAlignment="1">
      <alignment horizontal="right"/>
    </xf>
    <xf numFmtId="0" fontId="61" fillId="0" borderId="0" xfId="0" applyFont="1" applyBorder="1" applyAlignment="1" quotePrefix="1">
      <alignment horizontal="right"/>
    </xf>
    <xf numFmtId="0" fontId="2" fillId="0" borderId="0" xfId="0" applyFont="1" applyBorder="1" applyAlignment="1" quotePrefix="1">
      <alignment horizontal="right"/>
    </xf>
    <xf numFmtId="1" fontId="2" fillId="0" borderId="0" xfId="0" applyNumberFormat="1" applyFont="1" applyBorder="1" applyAlignment="1" quotePrefix="1">
      <alignment horizontal="right"/>
    </xf>
    <xf numFmtId="0" fontId="46" fillId="0" borderId="0" xfId="53" applyAlignment="1">
      <alignment/>
    </xf>
    <xf numFmtId="165" fontId="70" fillId="0" borderId="11" xfId="57" applyFont="1" applyFill="1" applyBorder="1" applyAlignment="1">
      <alignment horizontal="left"/>
      <protection/>
    </xf>
    <xf numFmtId="165" fontId="64" fillId="0" borderId="0" xfId="57" applyFont="1" applyAlignment="1">
      <alignment horizontal="left"/>
      <protection/>
    </xf>
    <xf numFmtId="165" fontId="71" fillId="0" borderId="0" xfId="57" applyFont="1" applyAlignment="1">
      <alignment horizontal="left"/>
      <protection/>
    </xf>
    <xf numFmtId="165" fontId="59" fillId="0" borderId="0" xfId="57" applyFont="1" applyAlignment="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66675</xdr:rowOff>
    </xdr:from>
    <xdr:to>
      <xdr:col>1</xdr:col>
      <xdr:colOff>228600</xdr:colOff>
      <xdr:row>0</xdr:row>
      <xdr:rowOff>704850</xdr:rowOff>
    </xdr:to>
    <xdr:pic>
      <xdr:nvPicPr>
        <xdr:cNvPr id="1" name="Picture 139" descr="Australian Bureau of Statistics logo"/>
        <xdr:cNvPicPr preferRelativeResize="1">
          <a:picLocks noChangeAspect="1"/>
        </xdr:cNvPicPr>
      </xdr:nvPicPr>
      <xdr:blipFill>
        <a:blip r:embed="rId1"/>
        <a:stretch>
          <a:fillRect/>
        </a:stretch>
      </xdr:blipFill>
      <xdr:spPr>
        <a:xfrm>
          <a:off x="95250" y="66675"/>
          <a:ext cx="7429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104775</xdr:rowOff>
    </xdr:from>
    <xdr:to>
      <xdr:col>0</xdr:col>
      <xdr:colOff>809625</xdr:colOff>
      <xdr:row>0</xdr:row>
      <xdr:rowOff>742950</xdr:rowOff>
    </xdr:to>
    <xdr:pic>
      <xdr:nvPicPr>
        <xdr:cNvPr id="1" name="Picture 139" descr="Australian Bureau of Statistics logo"/>
        <xdr:cNvPicPr preferRelativeResize="1">
          <a:picLocks noChangeAspect="1"/>
        </xdr:cNvPicPr>
      </xdr:nvPicPr>
      <xdr:blipFill>
        <a:blip r:embed="rId1"/>
        <a:stretch>
          <a:fillRect/>
        </a:stretch>
      </xdr:blipFill>
      <xdr:spPr>
        <a:xfrm>
          <a:off x="76200" y="104775"/>
          <a:ext cx="7334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5249.0" TargetMode="External" /><Relationship Id="rId3" Type="http://schemas.openxmlformats.org/officeDocument/2006/relationships/hyperlink" Target="http://www.abs.gov.au/ausstats/abs@.nsf/exnote/5249.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2"/>
  <sheetViews>
    <sheetView tabSelected="1" zoomScalePageLayoutView="0" workbookViewId="0" topLeftCell="A1">
      <selection activeCell="A2" sqref="A2"/>
    </sheetView>
  </sheetViews>
  <sheetFormatPr defaultColWidth="9.140625" defaultRowHeight="15"/>
  <cols>
    <col min="3" max="3" width="73.421875" style="0" customWidth="1"/>
    <col min="10" max="10" width="9.140625" style="0" customWidth="1"/>
  </cols>
  <sheetData>
    <row r="1" spans="1:18" ht="60" customHeight="1">
      <c r="A1" s="9" t="s">
        <v>27</v>
      </c>
      <c r="B1" s="9"/>
      <c r="C1" s="9"/>
      <c r="D1" s="9"/>
      <c r="E1" s="9"/>
      <c r="F1" s="9"/>
      <c r="G1" s="9"/>
      <c r="H1" s="9"/>
      <c r="I1" s="9"/>
      <c r="J1" s="9"/>
      <c r="K1" s="21"/>
      <c r="L1" s="21"/>
      <c r="M1" s="21"/>
      <c r="N1" s="21"/>
      <c r="O1" s="21"/>
      <c r="P1" s="21"/>
      <c r="Q1" s="21"/>
      <c r="R1" s="21"/>
    </row>
    <row r="2" ht="20.25" customHeight="1">
      <c r="A2" s="8" t="s">
        <v>44</v>
      </c>
    </row>
    <row r="3" s="23" customFormat="1" ht="15">
      <c r="A3" s="22" t="s">
        <v>32</v>
      </c>
    </row>
    <row r="5" spans="1:3" ht="15.75">
      <c r="A5" s="24"/>
      <c r="B5" s="25" t="s">
        <v>33</v>
      </c>
      <c r="C5" s="24"/>
    </row>
    <row r="6" spans="1:3" ht="15">
      <c r="A6" s="24"/>
      <c r="B6" s="26" t="s">
        <v>34</v>
      </c>
      <c r="C6" s="24"/>
    </row>
    <row r="7" spans="1:3" ht="15">
      <c r="A7" s="24"/>
      <c r="B7" s="40" t="s">
        <v>35</v>
      </c>
      <c r="C7" s="27" t="s">
        <v>45</v>
      </c>
    </row>
    <row r="9" spans="2:3" ht="15.75">
      <c r="B9" s="41"/>
      <c r="C9" s="41"/>
    </row>
    <row r="10" spans="1:3" ht="15.75">
      <c r="A10" s="3"/>
      <c r="B10" s="42" t="s">
        <v>41</v>
      </c>
      <c r="C10" s="42"/>
    </row>
    <row r="11" spans="1:3" ht="15">
      <c r="A11" s="3"/>
      <c r="B11" s="3"/>
      <c r="C11" s="3"/>
    </row>
    <row r="12" spans="1:3" ht="15">
      <c r="A12" s="3"/>
      <c r="B12" s="28" t="s">
        <v>37</v>
      </c>
      <c r="C12" s="31"/>
    </row>
    <row r="13" spans="1:3" ht="15">
      <c r="A13" s="3"/>
      <c r="B13" s="43" t="s">
        <v>36</v>
      </c>
      <c r="C13" s="43"/>
    </row>
    <row r="14" spans="1:3" ht="15">
      <c r="A14" s="3"/>
      <c r="B14" s="43" t="s">
        <v>38</v>
      </c>
      <c r="C14" s="43"/>
    </row>
    <row r="15" spans="1:3" ht="15">
      <c r="A15" s="3"/>
      <c r="B15" s="3"/>
      <c r="C15" s="3"/>
    </row>
    <row r="16" spans="1:3" ht="15">
      <c r="A16" s="3"/>
      <c r="B16" s="3"/>
      <c r="C16" s="3"/>
    </row>
    <row r="17" spans="1:3" ht="15.75">
      <c r="A17" s="3"/>
      <c r="B17" s="25" t="s">
        <v>39</v>
      </c>
      <c r="C17" s="31"/>
    </row>
    <row r="18" spans="1:3" ht="15">
      <c r="A18" s="3"/>
      <c r="B18" s="3"/>
      <c r="C18" s="3"/>
    </row>
    <row r="19" spans="1:3" ht="25.5" customHeight="1">
      <c r="A19" s="3"/>
      <c r="B19" s="44" t="s">
        <v>40</v>
      </c>
      <c r="C19" s="44"/>
    </row>
    <row r="20" spans="1:3" ht="15">
      <c r="A20" s="3"/>
      <c r="B20" s="3"/>
      <c r="C20" s="3"/>
    </row>
    <row r="21" spans="1:3" ht="15">
      <c r="A21" s="3"/>
      <c r="B21" s="3"/>
      <c r="C21" s="3"/>
    </row>
    <row r="22" spans="1:3" ht="15">
      <c r="A22" s="29"/>
      <c r="B22" s="20" t="s">
        <v>31</v>
      </c>
      <c r="C22" s="30"/>
    </row>
  </sheetData>
  <sheetProtection sheet="1"/>
  <mergeCells count="5">
    <mergeCell ref="B9:C9"/>
    <mergeCell ref="B10:C10"/>
    <mergeCell ref="B13:C13"/>
    <mergeCell ref="B14:C14"/>
    <mergeCell ref="B19:C19"/>
  </mergeCells>
  <hyperlinks>
    <hyperlink ref="B10" r:id="rId1" display="More information available from the ABS website"/>
    <hyperlink ref="B13" r:id="rId2" display="Summary"/>
    <hyperlink ref="B14" r:id="rId3" display="Explanatory Notes"/>
    <hyperlink ref="B22" r:id="rId4" display="© Commonwealth of Australia 2014"/>
    <hyperlink ref="B7" location="Table_1!A1" display="1"/>
  </hyperlinks>
  <printOptions/>
  <pageMargins left="0.7" right="0.7" top="0.75" bottom="0.75" header="0.3" footer="0.3"/>
  <pageSetup orientation="portrait" paperSize="9"/>
  <drawing r:id="rId5"/>
</worksheet>
</file>

<file path=xl/worksheets/sheet2.xml><?xml version="1.0" encoding="utf-8"?>
<worksheet xmlns="http://schemas.openxmlformats.org/spreadsheetml/2006/main" xmlns:r="http://schemas.openxmlformats.org/officeDocument/2006/relationships">
  <dimension ref="A1:H39"/>
  <sheetViews>
    <sheetView zoomScalePageLayoutView="0" workbookViewId="0" topLeftCell="A1">
      <pane xSplit="8" ySplit="5" topLeftCell="I6" activePane="bottomRight" state="frozen"/>
      <selection pane="topLeft" activeCell="A1" sqref="A1"/>
      <selection pane="topRight" activeCell="I1" sqref="I1"/>
      <selection pane="bottomLeft" activeCell="A7" sqref="A7"/>
      <selection pane="bottomRight" activeCell="A2" sqref="A2"/>
    </sheetView>
  </sheetViews>
  <sheetFormatPr defaultColWidth="9.140625" defaultRowHeight="15"/>
  <cols>
    <col min="1" max="1" width="97.8515625" style="0" customWidth="1"/>
    <col min="2" max="2" width="18.8515625" style="0" customWidth="1"/>
    <col min="3" max="5" width="10.57421875" style="0" bestFit="1" customWidth="1"/>
    <col min="6" max="7" width="11.57421875" style="0" bestFit="1" customWidth="1"/>
  </cols>
  <sheetData>
    <row r="1" spans="1:8" ht="67.5" customHeight="1">
      <c r="A1" s="9" t="s">
        <v>27</v>
      </c>
      <c r="B1" s="9"/>
      <c r="C1" s="9"/>
      <c r="D1" s="9"/>
      <c r="E1" s="9"/>
      <c r="F1" s="9"/>
      <c r="G1" s="9"/>
      <c r="H1" s="9"/>
    </row>
    <row r="2" ht="18.75" customHeight="1">
      <c r="A2" s="8" t="s">
        <v>42</v>
      </c>
    </row>
    <row r="3" spans="1:8" ht="15">
      <c r="A3" s="10" t="s">
        <v>28</v>
      </c>
      <c r="B3" s="7"/>
      <c r="C3" s="7"/>
      <c r="D3" s="7"/>
      <c r="E3" s="7"/>
      <c r="F3" s="7"/>
      <c r="G3" s="7"/>
      <c r="H3" s="7"/>
    </row>
    <row r="4" spans="1:8" ht="15">
      <c r="A4" s="11" t="s">
        <v>43</v>
      </c>
      <c r="B4" s="7"/>
      <c r="C4" s="7"/>
      <c r="D4" s="7"/>
      <c r="E4" s="7"/>
      <c r="F4" s="7"/>
      <c r="G4" s="7"/>
      <c r="H4" s="7"/>
    </row>
    <row r="5" spans="2:8" ht="15">
      <c r="B5" s="4"/>
      <c r="C5" s="32" t="s">
        <v>0</v>
      </c>
      <c r="D5" s="32" t="s">
        <v>1</v>
      </c>
      <c r="E5" s="32" t="s">
        <v>2</v>
      </c>
      <c r="F5" s="32" t="s">
        <v>3</v>
      </c>
      <c r="G5" s="32" t="s">
        <v>4</v>
      </c>
      <c r="H5" s="32" t="s">
        <v>5</v>
      </c>
    </row>
    <row r="6" spans="1:8" s="1" customFormat="1" ht="15">
      <c r="A6" s="12" t="s">
        <v>51</v>
      </c>
      <c r="B6" s="32" t="s">
        <v>12</v>
      </c>
      <c r="C6" s="4"/>
      <c r="D6" s="4"/>
      <c r="E6" s="4"/>
      <c r="F6" s="4"/>
      <c r="G6" s="4"/>
      <c r="H6" s="4"/>
    </row>
    <row r="7" spans="1:8" ht="15">
      <c r="A7" s="13" t="s">
        <v>6</v>
      </c>
      <c r="B7" s="33"/>
      <c r="C7" s="5">
        <v>10989</v>
      </c>
      <c r="D7" s="5">
        <v>10822</v>
      </c>
      <c r="E7" s="5">
        <v>10941</v>
      </c>
      <c r="F7" s="5">
        <v>11467</v>
      </c>
      <c r="G7" s="5">
        <v>12388</v>
      </c>
      <c r="H7" s="5">
        <v>12982</v>
      </c>
    </row>
    <row r="8" spans="1:8" ht="15">
      <c r="A8" s="4" t="s">
        <v>13</v>
      </c>
      <c r="B8" s="34"/>
      <c r="C8" s="6">
        <v>94</v>
      </c>
      <c r="D8" s="6">
        <v>95</v>
      </c>
      <c r="E8" s="6">
        <v>96</v>
      </c>
      <c r="F8" s="6">
        <v>98</v>
      </c>
      <c r="G8" s="6">
        <v>100</v>
      </c>
      <c r="H8" s="6">
        <v>102</v>
      </c>
    </row>
    <row r="9" spans="1:8" ht="15">
      <c r="A9" s="4"/>
      <c r="B9" s="35"/>
      <c r="C9" s="4"/>
      <c r="D9" s="4"/>
      <c r="E9" s="4"/>
      <c r="F9" s="4"/>
      <c r="G9" s="4"/>
      <c r="H9" s="4"/>
    </row>
    <row r="10" spans="1:8" ht="15">
      <c r="A10" s="12" t="s">
        <v>7</v>
      </c>
      <c r="B10" s="35" t="s">
        <v>10</v>
      </c>
      <c r="C10" s="14">
        <f aca="true" t="shared" si="0" ref="C10:H10">C7/C8</f>
        <v>116.90425531914893</v>
      </c>
      <c r="D10" s="14">
        <f t="shared" si="0"/>
        <v>113.91578947368421</v>
      </c>
      <c r="E10" s="14">
        <f t="shared" si="0"/>
        <v>113.96875</v>
      </c>
      <c r="F10" s="14">
        <f t="shared" si="0"/>
        <v>117.01020408163265</v>
      </c>
      <c r="G10" s="14">
        <f t="shared" si="0"/>
        <v>123.88</v>
      </c>
      <c r="H10" s="14">
        <f t="shared" si="0"/>
        <v>127.27450980392157</v>
      </c>
    </row>
    <row r="11" spans="1:8" ht="15">
      <c r="A11" s="15" t="s">
        <v>14</v>
      </c>
      <c r="B11" s="34"/>
      <c r="C11" s="4"/>
      <c r="D11" s="14"/>
      <c r="E11" s="14"/>
      <c r="F11" s="14"/>
      <c r="G11" s="14"/>
      <c r="H11" s="14"/>
    </row>
    <row r="12" spans="1:8" ht="15">
      <c r="A12" s="12" t="s">
        <v>8</v>
      </c>
      <c r="B12" s="35" t="s">
        <v>46</v>
      </c>
      <c r="C12" s="4"/>
      <c r="D12" s="14">
        <f>+D10*C8</f>
        <v>10708.084210526316</v>
      </c>
      <c r="E12" s="14">
        <f>+E10*D8</f>
        <v>10827.03125</v>
      </c>
      <c r="F12" s="14">
        <f>+F10*E8</f>
        <v>11232.979591836734</v>
      </c>
      <c r="G12" s="14">
        <f>+G10*F8</f>
        <v>12140.24</v>
      </c>
      <c r="H12" s="14">
        <f>+H10*G8</f>
        <v>12727.450980392157</v>
      </c>
    </row>
    <row r="13" spans="1:8" ht="15">
      <c r="A13" s="15" t="s">
        <v>15</v>
      </c>
      <c r="B13" s="36"/>
      <c r="C13" s="4"/>
      <c r="D13" s="16"/>
      <c r="E13" s="16"/>
      <c r="F13" s="16"/>
      <c r="G13" s="16"/>
      <c r="H13" s="4"/>
    </row>
    <row r="14" spans="1:8" ht="15">
      <c r="A14" s="12" t="s">
        <v>9</v>
      </c>
      <c r="B14" s="37" t="s">
        <v>29</v>
      </c>
      <c r="C14" s="4"/>
      <c r="D14" s="4">
        <f>C10*C8</f>
        <v>10989</v>
      </c>
      <c r="E14" s="4">
        <f>D10*D8</f>
        <v>10822</v>
      </c>
      <c r="F14" s="4">
        <f>E10*E8</f>
        <v>10941</v>
      </c>
      <c r="G14" s="4">
        <f>F10*F8</f>
        <v>11467</v>
      </c>
      <c r="H14" s="4">
        <f>G10*G8</f>
        <v>12388</v>
      </c>
    </row>
    <row r="15" spans="1:8" ht="15">
      <c r="A15" s="15" t="s">
        <v>16</v>
      </c>
      <c r="B15" s="32"/>
      <c r="C15" s="4"/>
      <c r="D15" s="4"/>
      <c r="E15" s="4"/>
      <c r="F15" s="4"/>
      <c r="G15" s="4"/>
      <c r="H15" s="4"/>
    </row>
    <row r="16" spans="1:8" ht="15">
      <c r="A16" s="13" t="s">
        <v>18</v>
      </c>
      <c r="B16" s="38" t="s">
        <v>47</v>
      </c>
      <c r="C16" s="4"/>
      <c r="D16" s="19">
        <f>D12/D14</f>
        <v>0.9744366375945324</v>
      </c>
      <c r="E16" s="19">
        <f>E12/E14</f>
        <v>1.0004649094437257</v>
      </c>
      <c r="F16" s="19">
        <f>F12/F14</f>
        <v>1.026686737212022</v>
      </c>
      <c r="G16" s="19">
        <f>G12/G14</f>
        <v>1.0587110839801168</v>
      </c>
      <c r="H16" s="19">
        <f>H12/H14</f>
        <v>1.0274015967381465</v>
      </c>
    </row>
    <row r="17" spans="1:8" ht="15">
      <c r="A17" s="15" t="s">
        <v>17</v>
      </c>
      <c r="B17" s="32"/>
      <c r="C17" s="4"/>
      <c r="D17" s="4"/>
      <c r="E17" s="4"/>
      <c r="F17" s="4"/>
      <c r="G17" s="4"/>
      <c r="H17" s="4"/>
    </row>
    <row r="18" spans="1:8" ht="15">
      <c r="A18" s="12" t="s">
        <v>19</v>
      </c>
      <c r="B18" s="37" t="s">
        <v>48</v>
      </c>
      <c r="C18" s="4"/>
      <c r="D18" s="6">
        <f>E18/E16</f>
        <v>91.95656237785295</v>
      </c>
      <c r="E18" s="6">
        <f>F18/F16</f>
        <v>91.99931385211497</v>
      </c>
      <c r="F18" s="6">
        <f>G18/G16</f>
        <v>94.4544753645727</v>
      </c>
      <c r="G18" s="6">
        <v>100</v>
      </c>
      <c r="H18" s="6">
        <f>G18*H16</f>
        <v>102.74015967381465</v>
      </c>
    </row>
    <row r="19" spans="1:8" ht="34.5">
      <c r="A19" s="15" t="s">
        <v>25</v>
      </c>
      <c r="B19" s="32"/>
      <c r="C19" s="4"/>
      <c r="D19" s="4"/>
      <c r="E19" s="4"/>
      <c r="F19" s="4"/>
      <c r="G19" s="4"/>
      <c r="H19" s="4"/>
    </row>
    <row r="20" spans="1:8" ht="15">
      <c r="A20" s="12" t="s">
        <v>22</v>
      </c>
      <c r="B20" s="37" t="s">
        <v>24</v>
      </c>
      <c r="C20" s="4"/>
      <c r="D20" s="4"/>
      <c r="E20" s="4"/>
      <c r="F20" s="4"/>
      <c r="G20" s="17">
        <f>G7/G18</f>
        <v>123.88</v>
      </c>
      <c r="H20" s="4"/>
    </row>
    <row r="21" spans="1:8" ht="15">
      <c r="A21" s="15" t="s">
        <v>23</v>
      </c>
      <c r="B21" s="34"/>
      <c r="C21" s="4"/>
      <c r="D21" s="12"/>
      <c r="E21" s="12"/>
      <c r="F21" s="12"/>
      <c r="G21" s="4"/>
      <c r="H21" s="12"/>
    </row>
    <row r="22" spans="1:8" ht="15">
      <c r="A22" s="13" t="s">
        <v>21</v>
      </c>
      <c r="B22" s="32"/>
      <c r="C22" s="4"/>
      <c r="D22" s="12"/>
      <c r="E22" s="12"/>
      <c r="F22" s="12"/>
      <c r="G22" s="4"/>
      <c r="H22" s="12"/>
    </row>
    <row r="23" spans="1:8" ht="15">
      <c r="A23" s="15" t="s">
        <v>20</v>
      </c>
      <c r="B23" s="39" t="s">
        <v>49</v>
      </c>
      <c r="C23" s="5"/>
      <c r="D23" s="18">
        <f>$G$20*D18</f>
        <v>11391.578947368424</v>
      </c>
      <c r="E23" s="18">
        <f>$G$20*E18</f>
        <v>11396.875000000002</v>
      </c>
      <c r="F23" s="18">
        <f>$G$20*F18</f>
        <v>11701.020408163266</v>
      </c>
      <c r="G23" s="18">
        <f>$G$20*G18</f>
        <v>12388</v>
      </c>
      <c r="H23" s="18">
        <f>$G$20*H18</f>
        <v>12727.450980392157</v>
      </c>
    </row>
    <row r="24" spans="1:8" ht="15">
      <c r="A24" s="4"/>
      <c r="B24" s="4"/>
      <c r="C24" s="4"/>
      <c r="D24" s="4"/>
      <c r="E24" s="4"/>
      <c r="F24" s="4"/>
      <c r="G24" s="4"/>
      <c r="H24" s="4"/>
    </row>
    <row r="25" spans="1:8" ht="15">
      <c r="A25" s="4" t="s">
        <v>30</v>
      </c>
      <c r="B25" s="4"/>
      <c r="C25" s="4"/>
      <c r="D25" s="6">
        <f>(D7/D23)*100</f>
        <v>94.99999999999999</v>
      </c>
      <c r="E25" s="6">
        <f>(E7/E23)*100</f>
        <v>95.99999999999999</v>
      </c>
      <c r="F25" s="6">
        <f>(F7/F23)*100</f>
        <v>98</v>
      </c>
      <c r="G25" s="6">
        <f>(G7/G23)*100</f>
        <v>100</v>
      </c>
      <c r="H25" s="6">
        <f>(H7/H23)*100</f>
        <v>102</v>
      </c>
    </row>
    <row r="26" spans="1:8" ht="23.25">
      <c r="A26" s="15" t="s">
        <v>26</v>
      </c>
      <c r="B26" s="4"/>
      <c r="C26" s="4"/>
      <c r="D26" s="4"/>
      <c r="E26" s="4"/>
      <c r="F26" s="4"/>
      <c r="G26" s="4"/>
      <c r="H26" s="4"/>
    </row>
    <row r="27" spans="1:8" s="1" customFormat="1" ht="15">
      <c r="A27" s="4"/>
      <c r="B27" s="4"/>
      <c r="C27" s="4"/>
      <c r="D27" s="4"/>
      <c r="E27" s="4"/>
      <c r="F27" s="4"/>
      <c r="G27" s="4"/>
      <c r="H27" s="4"/>
    </row>
    <row r="28" spans="1:8" ht="15">
      <c r="A28" s="4" t="s">
        <v>11</v>
      </c>
      <c r="B28" s="4"/>
      <c r="C28" s="4"/>
      <c r="D28" s="4"/>
      <c r="E28" s="4"/>
      <c r="F28" s="4"/>
      <c r="G28" s="4"/>
      <c r="H28" s="4"/>
    </row>
    <row r="29" spans="1:8" ht="15">
      <c r="A29" s="4" t="s">
        <v>50</v>
      </c>
      <c r="B29" s="4"/>
      <c r="C29" s="4"/>
      <c r="D29" s="4"/>
      <c r="E29" s="4"/>
      <c r="F29" s="4"/>
      <c r="G29" s="4"/>
      <c r="H29" s="4"/>
    </row>
    <row r="30" spans="1:8" ht="15">
      <c r="A30" s="4"/>
      <c r="B30" s="4"/>
      <c r="C30" s="4"/>
      <c r="D30" s="4"/>
      <c r="E30" s="4"/>
      <c r="F30" s="4"/>
      <c r="G30" s="4"/>
      <c r="H30" s="4"/>
    </row>
    <row r="31" spans="1:8" ht="15">
      <c r="A31" s="4"/>
      <c r="B31" s="4"/>
      <c r="C31" s="4"/>
      <c r="D31" s="4"/>
      <c r="E31" s="4"/>
      <c r="F31" s="4"/>
      <c r="G31" s="4"/>
      <c r="H31" s="4"/>
    </row>
    <row r="32" ht="15">
      <c r="A32" s="20" t="s">
        <v>31</v>
      </c>
    </row>
    <row r="34" ht="15">
      <c r="A34" s="1"/>
    </row>
    <row r="35" ht="15">
      <c r="A35" s="1"/>
    </row>
    <row r="36" ht="15">
      <c r="A36" s="2"/>
    </row>
    <row r="37" ht="15">
      <c r="A37" s="1"/>
    </row>
    <row r="38" ht="15">
      <c r="A38" s="1"/>
    </row>
    <row r="39" ht="15">
      <c r="A39" s="1"/>
    </row>
  </sheetData>
  <sheetProtection sheet="1"/>
  <hyperlinks>
    <hyperlink ref="A32" r:id="rId1" display="© Commonwealth of Australia 2014"/>
  </hyperlinks>
  <printOptions/>
  <pageMargins left="0.25" right="0.25" top="0.75" bottom="0.75" header="0.3" footer="0.3"/>
  <pageSetup horizontalDpi="600" verticalDpi="600" orientation="landscape" paperSize="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Jacinta Holloway</dc:creator>
  <cp:keywords/>
  <dc:description/>
  <cp:lastModifiedBy>Jacinta Holloway</cp:lastModifiedBy>
  <cp:lastPrinted>2014-07-23T04:16:01Z</cp:lastPrinted>
  <dcterms:created xsi:type="dcterms:W3CDTF">2014-07-21T05:32:06Z</dcterms:created>
  <dcterms:modified xsi:type="dcterms:W3CDTF">2014-07-29T00:45:10Z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